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E:\Packard Co\Free spreadhseet\"/>
    </mc:Choice>
  </mc:AlternateContent>
  <xr:revisionPtr revIDLastSave="0" documentId="13_ncr:1_{8BB2D043-25EF-4F78-A867-B376561A9CB0}" xr6:coauthVersionLast="45" xr6:coauthVersionMax="45" xr10:uidLastSave="{00000000-0000-0000-0000-000000000000}"/>
  <bookViews>
    <workbookView xWindow="-120" yWindow="-120" windowWidth="38640" windowHeight="15840" tabRatio="500" activeTab="1" xr2:uid="{00000000-000D-0000-FFFF-FFFF00000000}"/>
  </bookViews>
  <sheets>
    <sheet name="Product Sales Example" sheetId="2" r:id="rId1"/>
    <sheet name="Product Sales Tracker BLANK" sheetId="4" r:id="rId2"/>
  </sheets>
  <externalReferences>
    <externalReference r:id="rId3"/>
  </externalReferences>
  <definedNames>
    <definedName name="_xlnm.Print_Area" localSheetId="0">'Product Sales Example'!$A$1:$L$64</definedName>
    <definedName name="_xlnm.Print_Area" localSheetId="1">'Product Sales Tracker BLANK'!$A$1:$L$64</definedName>
    <definedName name="Type" localSheetId="1">'[1]Maintenance Work Order'!#REF!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4" l="1"/>
  <c r="C15" i="4"/>
  <c r="F5" i="4"/>
  <c r="D15" i="4"/>
  <c r="F6" i="4"/>
  <c r="E15" i="4"/>
  <c r="F7" i="4"/>
  <c r="F15" i="4"/>
  <c r="F8" i="4"/>
  <c r="G15" i="4"/>
  <c r="F9" i="4"/>
  <c r="H15" i="4"/>
  <c r="F10" i="4"/>
  <c r="I15" i="4"/>
  <c r="F11" i="4"/>
  <c r="J15" i="4"/>
  <c r="K15" i="4"/>
  <c r="C16" i="4"/>
  <c r="D16" i="4"/>
  <c r="E16" i="4"/>
  <c r="F16" i="4"/>
  <c r="G16" i="4"/>
  <c r="H16" i="4"/>
  <c r="I16" i="4"/>
  <c r="J16" i="4"/>
  <c r="K16" i="4"/>
  <c r="I11" i="4"/>
  <c r="K11" i="4"/>
  <c r="I10" i="4"/>
  <c r="K10" i="4"/>
  <c r="I9" i="4"/>
  <c r="K9" i="4"/>
  <c r="I8" i="4"/>
  <c r="K8" i="4"/>
  <c r="I7" i="4"/>
  <c r="K7" i="4"/>
  <c r="I6" i="4"/>
  <c r="K6" i="4"/>
  <c r="I5" i="4"/>
  <c r="K5" i="4"/>
  <c r="I4" i="4"/>
  <c r="K4" i="4"/>
  <c r="F11" i="2"/>
  <c r="J15" i="2"/>
  <c r="F10" i="2"/>
  <c r="I15" i="2"/>
  <c r="F9" i="2"/>
  <c r="H15" i="2"/>
  <c r="F8" i="2"/>
  <c r="G15" i="2"/>
  <c r="F7" i="2"/>
  <c r="F15" i="2"/>
  <c r="F6" i="2"/>
  <c r="E15" i="2"/>
  <c r="F5" i="2"/>
  <c r="D15" i="2"/>
  <c r="F4" i="2"/>
  <c r="C15" i="2"/>
  <c r="I4" i="2"/>
  <c r="K4" i="2"/>
  <c r="I5" i="2"/>
  <c r="K5" i="2"/>
  <c r="I6" i="2"/>
  <c r="K6" i="2"/>
  <c r="I7" i="2"/>
  <c r="K7" i="2"/>
  <c r="I8" i="2"/>
  <c r="K8" i="2"/>
  <c r="I9" i="2"/>
  <c r="K9" i="2"/>
  <c r="I10" i="2"/>
  <c r="K10" i="2"/>
  <c r="I11" i="2"/>
  <c r="K11" i="2"/>
  <c r="K15" i="2"/>
  <c r="J16" i="2"/>
  <c r="I16" i="2"/>
  <c r="H16" i="2"/>
  <c r="G16" i="2"/>
  <c r="F16" i="2"/>
  <c r="E16" i="2"/>
  <c r="D16" i="2"/>
  <c r="C16" i="2"/>
  <c r="K16" i="2"/>
</calcChain>
</file>

<file path=xl/sharedStrings.xml><?xml version="1.0" encoding="utf-8"?>
<sst xmlns="http://schemas.openxmlformats.org/spreadsheetml/2006/main" count="72" uniqueCount="26">
  <si>
    <t>PRODUCT NAME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</si>
  <si>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</si>
  <si>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</si>
  <si>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</si>
  <si>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</si>
  <si>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</si>
  <si>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</si>
  <si>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</si>
  <si>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</si>
  <si>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PRODUCT REVENUE</t>
  </si>
  <si>
    <t>REVENUE BREAKDOWN</t>
  </si>
  <si>
    <t>ALL</t>
  </si>
  <si>
    <t>PERCENTAGE</t>
  </si>
  <si>
    <t>COST PER ITEM</t>
  </si>
  <si>
    <t>MARKUP PERCENTAGE</t>
  </si>
  <si>
    <t>TOTAL SOLD</t>
  </si>
  <si>
    <t>TOTAL REVENUE</t>
  </si>
  <si>
    <t>SHIPPING CHARGE PER ITEM</t>
  </si>
  <si>
    <t>SHIPPING COST PER ITEM</t>
  </si>
  <si>
    <t>PROFIT PER ITEM</t>
  </si>
  <si>
    <t>RETURNS</t>
  </si>
  <si>
    <t>TOTAL INCOME</t>
  </si>
  <si>
    <t>TOTAL INCOME PER ITEM</t>
  </si>
  <si>
    <t>SALES TRACKER TEMPLATE</t>
  </si>
  <si>
    <t>Need help understanding the numbers?</t>
  </si>
  <si>
    <t>www.packardco.com.au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</si>
</sst>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b/>
      <sz val="26"/>
      <color rgb="FF00B050"/>
      <name val="Century Gothic"/>
      <family val="1"/>
    </font>
    <font>
      <b/>
      <sz val="12"/>
      <color theme="0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2"/>
      <color theme="0"/>
      <name val="Century Gothic"/>
      <family val="2"/>
    </font>
    <font>
      <b/>
      <sz val="20"/>
      <color theme="0" tint="-0.499984740745262"/>
      <name val="Times New Roman"/>
      <family val="1"/>
    </font>
    <font>
      <b/>
      <sz val="26"/>
      <color rgb="FF00B050"/>
      <name val="Times New Roman"/>
      <family val="1"/>
    </font>
    <font>
      <b/>
      <sz val="10"/>
      <color theme="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1"/>
      <color theme="0"/>
      <name val="Times New Roman"/>
      <family val="1"/>
    </font>
    <font>
      <b/>
      <u/>
      <sz val="28"/>
      <color rgb="FF00B05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0" fillId="0" borderId="0" xfId="0" applyAlignment="1">
      <alignment horizontal="left" indent="1"/>
    </xf>
    <xf numFmtId="0" fontId="3" fillId="0" borderId="0" xfId="0" applyFont="1" applyBorder="1"/>
    <xf numFmtId="0" fontId="6" fillId="3" borderId="0" xfId="0" applyFont="1" applyFill="1" applyBorder="1" applyAlignment="1">
      <alignment horizontal="left" vertical="center" indent="1"/>
    </xf>
    <xf numFmtId="0" fontId="5" fillId="3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 indent="1"/>
    </xf>
    <xf numFmtId="0" fontId="5" fillId="4" borderId="0" xfId="0" applyFon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vertical="center" indent="1"/>
    </xf>
    <xf numFmtId="0" fontId="12" fillId="5" borderId="2" xfId="0" applyFont="1" applyFill="1" applyBorder="1" applyAlignment="1">
      <alignment horizontal="left" vertical="center" wrapText="1" indent="1"/>
    </xf>
    <xf numFmtId="0" fontId="13" fillId="7" borderId="1" xfId="0" applyFont="1" applyFill="1" applyBorder="1" applyAlignment="1">
      <alignment horizontal="left" vertical="center" wrapText="1" indent="1"/>
    </xf>
    <xf numFmtId="164" fontId="13" fillId="7" borderId="1" xfId="0" applyNumberFormat="1" applyFont="1" applyFill="1" applyBorder="1" applyAlignment="1">
      <alignment horizontal="right" vertical="center" wrapText="1" indent="1"/>
    </xf>
    <xf numFmtId="10" fontId="13" fillId="7" borderId="1" xfId="0" applyNumberFormat="1" applyFont="1" applyFill="1" applyBorder="1" applyAlignment="1">
      <alignment horizontal="right" vertical="center" wrapText="1" indent="1"/>
    </xf>
    <xf numFmtId="1" fontId="13" fillId="7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 indent="1"/>
    </xf>
    <xf numFmtId="164" fontId="13" fillId="0" borderId="1" xfId="0" applyNumberFormat="1" applyFont="1" applyBorder="1" applyAlignment="1">
      <alignment horizontal="right" vertical="center" wrapText="1" indent="1"/>
    </xf>
    <xf numFmtId="10" fontId="13" fillId="0" borderId="1" xfId="0" applyNumberFormat="1" applyFont="1" applyBorder="1" applyAlignment="1">
      <alignment horizontal="right" vertical="center" wrapText="1" inden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indent="1"/>
    </xf>
    <xf numFmtId="0" fontId="13" fillId="0" borderId="0" xfId="0" applyFont="1"/>
    <xf numFmtId="0" fontId="12" fillId="6" borderId="3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left" vertical="center" wrapText="1" indent="1"/>
    </xf>
    <xf numFmtId="0" fontId="12" fillId="4" borderId="1" xfId="0" applyFont="1" applyFill="1" applyBorder="1" applyAlignment="1">
      <alignment horizontal="left" vertical="center" wrapText="1" indent="1"/>
    </xf>
    <xf numFmtId="9" fontId="13" fillId="0" borderId="1" xfId="1" applyFont="1" applyBorder="1" applyAlignment="1">
      <alignment horizontal="right" vertical="center" wrapText="1" indent="1"/>
    </xf>
    <xf numFmtId="0" fontId="14" fillId="0" borderId="0" xfId="0" applyFont="1" applyAlignment="1">
      <alignment horizontal="left" indent="1"/>
    </xf>
    <xf numFmtId="0" fontId="14" fillId="0" borderId="0" xfId="0" applyFont="1"/>
    <xf numFmtId="0" fontId="12" fillId="2" borderId="0" xfId="0" applyFont="1" applyFill="1" applyBorder="1" applyAlignment="1">
      <alignment horizontal="left" vertical="center" indent="1"/>
    </xf>
    <xf numFmtId="0" fontId="15" fillId="2" borderId="0" xfId="0" applyFont="1" applyFill="1" applyBorder="1" applyAlignment="1">
      <alignment horizontal="center" vertical="center"/>
    </xf>
    <xf numFmtId="0" fontId="14" fillId="0" borderId="0" xfId="0" applyFont="1" applyBorder="1"/>
    <xf numFmtId="0" fontId="9" fillId="8" borderId="0" xfId="3" applyFont="1" applyFill="1" applyBorder="1" applyAlignment="1">
      <alignment horizontal="center" vertical="center"/>
    </xf>
    <xf numFmtId="0" fontId="0" fillId="8" borderId="0" xfId="0" applyFill="1" applyAlignment="1">
      <alignment horizontal="left" indent="1"/>
    </xf>
    <xf numFmtId="0" fontId="0" fillId="8" borderId="0" xfId="0" applyFill="1"/>
    <xf numFmtId="0" fontId="12" fillId="3" borderId="0" xfId="0" applyFont="1" applyFill="1" applyBorder="1" applyAlignment="1">
      <alignment horizontal="left" vertical="center" indent="1"/>
    </xf>
    <xf numFmtId="0" fontId="15" fillId="3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left" vertical="center" indent="1"/>
    </xf>
    <xf numFmtId="0" fontId="15" fillId="4" borderId="0" xfId="0" applyFont="1" applyFill="1" applyBorder="1" applyAlignment="1">
      <alignment horizontal="center" vertical="center"/>
    </xf>
    <xf numFmtId="0" fontId="12" fillId="9" borderId="3" xfId="0" applyFont="1" applyFill="1" applyBorder="1" applyAlignment="1">
      <alignment horizontal="center" vertical="center"/>
    </xf>
    <xf numFmtId="0" fontId="12" fillId="9" borderId="5" xfId="0" applyFont="1" applyFill="1" applyBorder="1" applyAlignment="1">
      <alignment horizontal="center" vertical="center"/>
    </xf>
    <xf numFmtId="0" fontId="12" fillId="9" borderId="4" xfId="0" applyFont="1" applyFill="1" applyBorder="1" applyAlignment="1">
      <alignment horizontal="center" vertical="center"/>
    </xf>
    <xf numFmtId="0" fontId="16" fillId="9" borderId="5" xfId="0" applyFont="1" applyFill="1" applyBorder="1" applyAlignment="1">
      <alignment horizontal="center" vertical="center"/>
    </xf>
    <xf numFmtId="0" fontId="17" fillId="0" borderId="0" xfId="3" applyFont="1" applyBorder="1" applyAlignment="1">
      <alignment horizontal="left" vertical="center" indent="1"/>
    </xf>
  </cellXfs>
  <cellStyles count="4">
    <cellStyle name="Hyperlink" xfId="3" builtinId="8"/>
    <cellStyle name="Normal" xfId="0" builtinId="0"/>
    <cellStyle name="Normal 2" xfId="2" xr:uid="{6CE7D558-DA27-8642-AF87-736018803880}"/>
    <cellStyle name="Percent" xfId="1" builtinId="5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family val="1"/>
        <scheme val="none"/>
      </font>
      <alignment horizontal="righ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Times New Roman"/>
        <family val="1"/>
        <scheme val="none"/>
      </font>
      <fill>
        <patternFill patternType="solid">
          <fgColor indexed="64"/>
          <bgColor theme="3" tint="-0.249977111117893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14" formatCode="0.00%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alignment horizontal="righ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Times New Roman"/>
        <family val="1"/>
        <scheme val="none"/>
      </font>
      <fill>
        <patternFill patternType="solid">
          <fgColor indexed="64"/>
          <bgColor theme="3" tint="-0.249977111117893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14" formatCode="0.00%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rgb="FFBFBFBF"/>
        </top>
      </border>
    </dxf>
    <dxf>
      <border diagonalUp="0" diagonalDown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border>
        <bottom style="thin">
          <color rgb="FFBFBFBF"/>
        </bottom>
      </border>
    </dxf>
    <dxf>
      <border>
        <top style="thin">
          <color theme="0" tint="-0.249977111117893"/>
        </top>
      </border>
    </dxf>
    <dxf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bottom style="thin">
          <color theme="0" tint="-0.249977111117893"/>
        </bottom>
      </border>
    </dxf>
  </dxfs>
  <tableStyles count="0" defaultTableStyle="TableStyleMedium9" defaultPivotStyle="PivotStyleMedium7"/>
  <colors>
    <mruColors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1"/>
        <c:ser>
          <c:idx val="6"/>
          <c:order val="0"/>
          <c:tx>
            <c:strRef>
              <c:f>'Product Sales Example'!$I$3</c:f>
              <c:strCache>
                <c:ptCount val="1"/>
                <c:pt idx="0">
                  <c:v>PROFIT PER ITEM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BAE-C746-8FE7-35DF26E9DAD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BAE-C746-8FE7-35DF26E9DAD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BAE-C746-8FE7-35DF26E9DADD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BAE-C746-8FE7-35DF26E9DAD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BAE-C746-8FE7-35DF26E9DADD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BAE-C746-8FE7-35DF26E9DADD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BAE-C746-8FE7-35DF26E9DADD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BAE-C746-8FE7-35DF26E9DADD}"/>
              </c:ext>
            </c:extLst>
          </c:dPt>
          <c:cat>
            <c:strRef>
              <c:f>'Product Sales Example'!$B$4:$B$11</c:f>
              <c:strCache>
                <c:ptCount val="8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</c:strCache>
            </c:strRef>
          </c:cat>
          <c:val>
            <c:numRef>
              <c:f>'Product Sales Example'!$I$4:$I$11</c:f>
              <c:numCache>
                <c:formatCode>"$"#,##0.00</c:formatCode>
                <c:ptCount val="8"/>
                <c:pt idx="0">
                  <c:v>19.100000000000001</c:v>
                </c:pt>
                <c:pt idx="1">
                  <c:v>13.024999999999999</c:v>
                </c:pt>
                <c:pt idx="2">
                  <c:v>13.7</c:v>
                </c:pt>
                <c:pt idx="3">
                  <c:v>17.75</c:v>
                </c:pt>
                <c:pt idx="4">
                  <c:v>15.774999999999999</c:v>
                </c:pt>
                <c:pt idx="5">
                  <c:v>17.200000000000003</c:v>
                </c:pt>
                <c:pt idx="6">
                  <c:v>33.85</c:v>
                </c:pt>
                <c:pt idx="7">
                  <c:v>15.475000000000001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BAE-C746-8FE7-35DF26E9D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2401608"/>
        <c:axId val="2092405368"/>
      </c:barChart>
      <c:catAx>
        <c:axId val="209240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92405368"/>
        <c:crossesAt val="0"/>
        <c:auto val="1"/>
        <c:lblAlgn val="ctr"/>
        <c:lblOffset val="100"/>
        <c:noMultiLvlLbl val="0"/>
      </c:catAx>
      <c:valAx>
        <c:axId val="2092405368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92401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081-844B-9666-3E913BABAC6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081-844B-9666-3E913BABAC6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081-844B-9666-3E913BABAC6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081-844B-9666-3E913BABAC6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081-844B-9666-3E913BABAC6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081-844B-9666-3E913BABAC6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081-844B-9666-3E913BABAC6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081-844B-9666-3E913BABAC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'Product Sales Example'!$C$14:$J$14</c:f>
              <c:strCache>
                <c:ptCount val="8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</c:strCache>
            </c:strRef>
          </c:cat>
          <c:val>
            <c:numRef>
              <c:f>'Product Sales Example'!$C$16:$J$16</c:f>
              <c:numCache>
                <c:formatCode>0%</c:formatCode>
                <c:ptCount val="8"/>
                <c:pt idx="0">
                  <c:v>9.798515376458114E-2</c:v>
                </c:pt>
                <c:pt idx="1">
                  <c:v>0.13059738423471193</c:v>
                </c:pt>
                <c:pt idx="2">
                  <c:v>8.7493814068575468E-2</c:v>
                </c:pt>
                <c:pt idx="3">
                  <c:v>0.12928596677271123</c:v>
                </c:pt>
                <c:pt idx="4">
                  <c:v>7.9957582184517512E-2</c:v>
                </c:pt>
                <c:pt idx="5">
                  <c:v>0.14506892895015908</c:v>
                </c:pt>
                <c:pt idx="6">
                  <c:v>0.2114846235418876</c:v>
                </c:pt>
                <c:pt idx="7">
                  <c:v>0.11812654648285616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081-844B-9666-3E913BABAC6A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6081-844B-9666-3E913BABAC6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6081-844B-9666-3E913BABAC6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6081-844B-9666-3E913BABAC6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6081-844B-9666-3E913BABAC6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6081-844B-9666-3E913BABAC6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6081-844B-9666-3E913BABAC6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6081-844B-9666-3E913BABAC6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6081-844B-9666-3E913BABAC6A}"/>
              </c:ext>
            </c:extLst>
          </c:dPt>
          <c:cat>
            <c:strRef>
              <c:f>'Product Sales Example'!$C$14:$J$14</c:f>
              <c:strCache>
                <c:ptCount val="8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</c:strCache>
            </c:strRef>
          </c:cat>
          <c:val>
            <c:numRef>
              <c:f>'Product Sales Example'!$C$16:$J$16</c:f>
              <c:numCache>
                <c:formatCode>0%</c:formatCode>
                <c:ptCount val="8"/>
                <c:pt idx="0">
                  <c:v>9.798515376458114E-2</c:v>
                </c:pt>
                <c:pt idx="1">
                  <c:v>0.13059738423471193</c:v>
                </c:pt>
                <c:pt idx="2">
                  <c:v>8.7493814068575468E-2</c:v>
                </c:pt>
                <c:pt idx="3">
                  <c:v>0.12928596677271123</c:v>
                </c:pt>
                <c:pt idx="4">
                  <c:v>7.9957582184517512E-2</c:v>
                </c:pt>
                <c:pt idx="5">
                  <c:v>0.14506892895015908</c:v>
                </c:pt>
                <c:pt idx="6">
                  <c:v>0.2114846235418876</c:v>
                </c:pt>
                <c:pt idx="7">
                  <c:v>0.11812654648285616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6081-844B-9666-3E913BABA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rgbClr val="00B050"/>
              </a:solidFill>
              <a:round/>
              <a:tailEnd type="none"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'Product Sales Example'!$B$4:$B$11</c:f>
              <c:strCache>
                <c:ptCount val="8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</c:strCache>
            </c:strRef>
          </c:cat>
          <c:val>
            <c:numRef>
              <c:f>'Product Sales Example'!$K$4:$K$11</c:f>
              <c:numCache>
                <c:formatCode>"$"#,##0.00</c:formatCode>
                <c:ptCount val="8"/>
                <c:pt idx="0">
                  <c:v>638.30000000000007</c:v>
                </c:pt>
                <c:pt idx="1">
                  <c:v>668.27499999999998</c:v>
                </c:pt>
                <c:pt idx="2">
                  <c:v>383.59999999999997</c:v>
                </c:pt>
                <c:pt idx="3">
                  <c:v>976.25</c:v>
                </c:pt>
                <c:pt idx="4">
                  <c:v>631</c:v>
                </c:pt>
                <c:pt idx="5">
                  <c:v>1018.8000000000002</c:v>
                </c:pt>
                <c:pt idx="6">
                  <c:v>1192.75</c:v>
                </c:pt>
                <c:pt idx="7">
                  <c:v>680.90000000000009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7E-514A-955A-B066C1A94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8774520"/>
        <c:axId val="2088769256"/>
      </c:lineChart>
      <c:catAx>
        <c:axId val="2088774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88769256"/>
        <c:crosses val="autoZero"/>
        <c:auto val="1"/>
        <c:lblAlgn val="ctr"/>
        <c:lblOffset val="100"/>
        <c:noMultiLvlLbl val="0"/>
      </c:catAx>
      <c:valAx>
        <c:axId val="2088769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88774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1"/>
        <c:ser>
          <c:idx val="6"/>
          <c:order val="0"/>
          <c:tx>
            <c:strRef>
              <c:f>'Product Sales Tracker BLANK'!$I$3</c:f>
              <c:strCache>
                <c:ptCount val="1"/>
                <c:pt idx="0">
                  <c:v>PROFIT PER ITEM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B15-DC4C-8BFE-F7F0F267E53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B15-DC4C-8BFE-F7F0F267E53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B15-DC4C-8BFE-F7F0F267E535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B15-DC4C-8BFE-F7F0F267E535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B15-DC4C-8BFE-F7F0F267E535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B15-DC4C-8BFE-F7F0F267E535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B15-DC4C-8BFE-F7F0F267E535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B15-DC4C-8BFE-F7F0F267E535}"/>
              </c:ext>
            </c:extLst>
          </c:dPt>
          <c:cat>
            <c:strRef>
              <c:f>'Product Sales Tracker BLANK'!$B$4:$B$11</c:f>
              <c:strCache>
                <c:ptCount val="8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</c:strCache>
            </c:strRef>
          </c:cat>
          <c:val>
            <c:numRef>
              <c:f>'Product Sales Tracker BLANK'!$I$4:$I$11</c:f>
              <c:numCache>
                <c:formatCode>"$"#,##0.00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B15-DC4C-8BFE-F7F0F267E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2401608"/>
        <c:axId val="2092405368"/>
      </c:barChart>
      <c:catAx>
        <c:axId val="209240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92405368"/>
        <c:crossesAt val="0"/>
        <c:auto val="1"/>
        <c:lblAlgn val="ctr"/>
        <c:lblOffset val="100"/>
        <c:noMultiLvlLbl val="0"/>
      </c:catAx>
      <c:valAx>
        <c:axId val="2092405368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92401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D16-2548-AC34-2A70D36D992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D16-2548-AC34-2A70D36D992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D16-2548-AC34-2A70D36D992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D16-2548-AC34-2A70D36D992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D16-2548-AC34-2A70D36D992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D16-2548-AC34-2A70D36D992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D16-2548-AC34-2A70D36D992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D16-2548-AC34-2A70D36D992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'Product Sales Tracker BLANK'!$C$14:$J$14</c:f>
              <c:strCache>
                <c:ptCount val="8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</c:strCache>
            </c:strRef>
          </c:cat>
          <c:val>
            <c:numRef>
              <c:f>'Product Sales Tracker BLANK'!$C$16:$J$16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D16-2548-AC34-2A70D36D9925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6D16-2548-AC34-2A70D36D992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6D16-2548-AC34-2A70D36D992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6D16-2548-AC34-2A70D36D992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6D16-2548-AC34-2A70D36D992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6D16-2548-AC34-2A70D36D992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6D16-2548-AC34-2A70D36D992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6D16-2548-AC34-2A70D36D992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6D16-2548-AC34-2A70D36D9925}"/>
              </c:ext>
            </c:extLst>
          </c:dPt>
          <c:cat>
            <c:strRef>
              <c:f>'Product Sales Tracker BLANK'!$C$14:$J$14</c:f>
              <c:strCache>
                <c:ptCount val="8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</c:strCache>
            </c:strRef>
          </c:cat>
          <c:val>
            <c:numRef>
              <c:f>'Product Sales Tracker BLANK'!$C$16:$J$16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6D16-2548-AC34-2A70D36D9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rgbClr val="00B050"/>
              </a:solidFill>
              <a:round/>
              <a:tailEnd type="none"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'Product Sales Tracker BLANK'!$B$4:$B$11</c:f>
              <c:strCache>
                <c:ptCount val="8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</c:strCache>
            </c:strRef>
          </c:cat>
          <c:val>
            <c:numRef>
              <c:f>'Product Sales Tracker BLANK'!$K$4:$K$11</c:f>
              <c:numCache>
                <c:formatCode>"$"#,##0.00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D9-B543-A3E7-B84E48BF3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8774520"/>
        <c:axId val="2088769256"/>
      </c:lineChart>
      <c:catAx>
        <c:axId val="2088774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88769256"/>
        <c:crosses val="autoZero"/>
        <c:auto val="1"/>
        <c:lblAlgn val="ctr"/>
        <c:lblOffset val="100"/>
        <c:noMultiLvlLbl val="0"/>
      </c:catAx>
      <c:valAx>
        <c:axId val="2088769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88774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11</xdr:col>
      <xdr:colOff>50800</xdr:colOff>
      <xdr:row>41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DD0A46-055B-1E44-9F19-39947461A8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12700</xdr:colOff>
      <xdr:row>44</xdr:row>
      <xdr:rowOff>25400</xdr:rowOff>
    </xdr:from>
    <xdr:to>
      <xdr:col>4</xdr:col>
      <xdr:colOff>1066800</xdr:colOff>
      <xdr:row>62</xdr:row>
      <xdr:rowOff>101600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70C0AF8-D609-1542-82AB-DF9556D995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25400</xdr:colOff>
      <xdr:row>44</xdr:row>
      <xdr:rowOff>0</xdr:rowOff>
    </xdr:from>
    <xdr:to>
      <xdr:col>11</xdr:col>
      <xdr:colOff>50800</xdr:colOff>
      <xdr:row>63</xdr:row>
      <xdr:rowOff>25400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18F91DD-9248-3C49-8599-051B8E02E8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180898</xdr:colOff>
      <xdr:row>0</xdr:row>
      <xdr:rowOff>47625</xdr:rowOff>
    </xdr:from>
    <xdr:to>
      <xdr:col>1</xdr:col>
      <xdr:colOff>1628775</xdr:colOff>
      <xdr:row>0</xdr:row>
      <xdr:rowOff>1052776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106E697-C2C9-4C6A-B112-7CE761212F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8548" y="47625"/>
          <a:ext cx="1447877" cy="10051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11</xdr:col>
      <xdr:colOff>50800</xdr:colOff>
      <xdr:row>41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2B0675-F165-3043-A27C-DEC46DE873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12700</xdr:colOff>
      <xdr:row>44</xdr:row>
      <xdr:rowOff>25400</xdr:rowOff>
    </xdr:from>
    <xdr:to>
      <xdr:col>4</xdr:col>
      <xdr:colOff>1066800</xdr:colOff>
      <xdr:row>62</xdr:row>
      <xdr:rowOff>101600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43FED6A-489B-2F4A-9551-25467738A3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25400</xdr:colOff>
      <xdr:row>44</xdr:row>
      <xdr:rowOff>0</xdr:rowOff>
    </xdr:from>
    <xdr:to>
      <xdr:col>11</xdr:col>
      <xdr:colOff>50800</xdr:colOff>
      <xdr:row>63</xdr:row>
      <xdr:rowOff>25400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32AC0AE-7FA7-4143-A1E2-4C648CEB53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228600</xdr:colOff>
      <xdr:row>0</xdr:row>
      <xdr:rowOff>47625</xdr:rowOff>
    </xdr:from>
    <xdr:to>
      <xdr:col>1</xdr:col>
      <xdr:colOff>1428827</xdr:colOff>
      <xdr:row>0</xdr:row>
      <xdr:rowOff>1052776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44DDB76-F50C-482E-BEE9-9FD0563E7D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28600" y="47625"/>
          <a:ext cx="1447877" cy="10051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3:K11" totalsRowShown="0" headerRowDxfId="13" dataDxfId="12" headerRowBorderDxfId="29" tableBorderDxfId="28" totalsRowBorderDxfId="27">
  <autoFilter ref="B3:K11" xr:uid="{00000000-0009-0000-0100-000001000000}"/>
  <tableColumns count="10">
    <tableColumn id="1" xr3:uid="{00000000-0010-0000-0000-000001000000}" name="PRODUCT NAME" dataDxfId="23"/>
    <tableColumn id="3" xr3:uid="{00000000-0010-0000-0000-000003000000}" name="COST PER ITEM" dataDxfId="22"/>
    <tableColumn id="4" xr3:uid="{00000000-0010-0000-0000-000004000000}" name="MARKUP PERCENTAGE" dataDxfId="21"/>
    <tableColumn id="5" xr3:uid="{00000000-0010-0000-0000-000005000000}" name="TOTAL SOLD" dataDxfId="20"/>
    <tableColumn id="6" xr3:uid="{00000000-0010-0000-0000-000006000000}" name="TOTAL REVENUE" dataDxfId="19">
      <calculatedColumnFormula>IFERROR(Table1[[#This Row],[TOTAL SOLD]]*Table1[[#This Row],[COST PER ITEM]]*(1+Table1[[#This Row],[MARKUP PERCENTAGE]]),0)</calculatedColumnFormula>
    </tableColumn>
    <tableColumn id="7" xr3:uid="{00000000-0010-0000-0000-000007000000}" name="SHIPPING CHARGE PER ITEM" dataDxfId="18"/>
    <tableColumn id="8" xr3:uid="{00000000-0010-0000-0000-000008000000}" name="SHIPPING COST PER ITEM" dataDxfId="17"/>
    <tableColumn id="9" xr3:uid="{00000000-0010-0000-0000-000009000000}" name="PROFIT PER ITEM" dataDxfId="16">
      <calculatedColumnFormula>IFERROR(Table1[[#This Row],[COST PER ITEM]]*Table1[[#This Row],[MARKUP PERCENTAGE]]+Table1[[#This Row],[SHIPPING CHARGE PER ITEM]]-Table1[[#This Row],[SHIPPING COST PER ITEM]],0)</calculatedColumnFormula>
    </tableColumn>
    <tableColumn id="10" xr3:uid="{00000000-0010-0000-0000-00000A000000}" name="RETURNS" dataDxfId="15"/>
    <tableColumn id="11" xr3:uid="{00000000-0010-0000-0000-00000B000000}" name="TOTAL INCOME" dataDxfId="14">
      <calculatedColumnFormula>IFERROR((Table1[[#This Row],[TOTAL SOLD]]-Table1[[#This Row],[RETURNS]])*Table1[[#This Row],[PROFIT PER ITEM]]+(Table1[[#This Row],[RETURNS]]*Table1[[#This Row],[SHIPPING COST PER ITEM]]),0)</calculatedColumnFormula>
    </tableColumn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A50E1E8-B68B-5C47-B2DD-6D3EAB8423A5}" name="Table13" displayName="Table13" ref="B3:K11" totalsRowShown="0" headerRowDxfId="1" dataDxfId="0" headerRowBorderDxfId="26" tableBorderDxfId="25" totalsRowBorderDxfId="24">
  <autoFilter ref="B3:K11" xr:uid="{00000000-0009-0000-0100-000001000000}"/>
  <tableColumns count="10">
    <tableColumn id="1" xr3:uid="{3C4C8832-E593-E84C-8D7A-C944B05B2425}" name="PRODUCT NAME" dataDxfId="11"/>
    <tableColumn id="3" xr3:uid="{2DEFD5EF-0463-0142-A755-73F8F6E39E1A}" name="COST PER ITEM" dataDxfId="10"/>
    <tableColumn id="4" xr3:uid="{1C9A5BFC-C597-E945-8341-6CE933562371}" name="MARKUP PERCENTAGE" dataDxfId="9"/>
    <tableColumn id="5" xr3:uid="{BED93421-FA0A-5047-8069-FB043613C79D}" name="TOTAL SOLD" dataDxfId="8"/>
    <tableColumn id="6" xr3:uid="{38396D71-36A7-8D4A-8134-6A955F291A72}" name="TOTAL REVENUE" dataDxfId="7">
      <calculatedColumnFormula>IFERROR(Table13[[#This Row],[TOTAL SOLD]]*Table13[[#This Row],[COST PER ITEM]]*(1+Table13[[#This Row],[MARKUP PERCENTAGE]]),0)</calculatedColumnFormula>
    </tableColumn>
    <tableColumn id="7" xr3:uid="{4A3BC02B-DAFB-5946-8602-DB08C17BB024}" name="SHIPPING CHARGE PER ITEM" dataDxfId="6"/>
    <tableColumn id="8" xr3:uid="{21A031F4-6C8C-AD4C-B206-3C8F6B1E3FF6}" name="SHIPPING COST PER ITEM" dataDxfId="5"/>
    <tableColumn id="9" xr3:uid="{C465EC5F-8E3B-AE4B-A9FB-2420312B766A}" name="PROFIT PER ITEM" dataDxfId="4">
      <calculatedColumnFormula>IFERROR(Table13[[#This Row],[COST PER ITEM]]*Table13[[#This Row],[MARKUP PERCENTAGE]]+Table13[[#This Row],[SHIPPING CHARGE PER ITEM]]-Table13[[#This Row],[SHIPPING COST PER ITEM]],0)</calculatedColumnFormula>
    </tableColumn>
    <tableColumn id="10" xr3:uid="{5FEC7EDA-2C3E-0D43-A9B5-DB464DFA9064}" name="RETURNS" dataDxfId="3"/>
    <tableColumn id="11" xr3:uid="{E78C75EF-BB01-6B48-AAAF-CD7BB80D43C7}" name="TOTAL INCOME" dataDxfId="2">
      <calculatedColumnFormula>IFERROR((Table13[[#This Row],[TOTAL SOLD]]-Table13[[#This Row],[RETURNS]])*Table13[[#This Row],[PROFIT PER ITEM]]+(Table13[[#This Row],[RETURNS]]*Table13[[#This Row],[SHIPPING COST PER ITEM]]),0)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hyperlink" Target="http://www.packardco.com.a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/>
    <pageSetUpPr fitToPage="1"/>
  </sheetPr>
  <dimension ref="A1:P66"/>
  <sheetViews>
    <sheetView showGridLines="0" zoomScaleNormal="100" workbookViewId="0">
      <pane ySplit="1" topLeftCell="A8" activePane="bottomLeft" state="frozen"/>
      <selection pane="bottomLeft" activeCell="R2" sqref="R2"/>
    </sheetView>
  </sheetViews>
  <sheetFormatPr defaultColWidth="11.25" defaultRowHeight="15.75" x14ac:dyDescent="0.25"/>
  <cols>
    <col min="1" max="1" width="3.25" customWidth="1"/>
    <col min="2" max="2" width="25.25" style="2" customWidth="1"/>
    <col min="3" max="11" width="14.25" customWidth="1"/>
    <col min="12" max="12" width="3.25" customWidth="1"/>
  </cols>
  <sheetData>
    <row r="1" spans="1:16" ht="85.5" customHeight="1" x14ac:dyDescent="0.3">
      <c r="A1" s="8"/>
      <c r="C1" s="10" t="s">
        <v>23</v>
      </c>
      <c r="D1" s="11"/>
      <c r="E1" s="9"/>
      <c r="F1" s="9"/>
      <c r="G1" s="9" t="s">
        <v>24</v>
      </c>
      <c r="H1" s="9"/>
      <c r="I1" s="9"/>
      <c r="J1" s="9"/>
      <c r="K1" s="9"/>
      <c r="L1" s="8"/>
      <c r="M1" s="1"/>
      <c r="N1" s="1"/>
      <c r="O1" s="1"/>
      <c r="P1" s="1"/>
    </row>
    <row r="2" spans="1:16" ht="31.9" customHeight="1" x14ac:dyDescent="0.3">
      <c r="A2" s="8"/>
      <c r="B2" s="42"/>
      <c r="C2" s="43"/>
      <c r="D2" s="43"/>
      <c r="E2" s="43"/>
      <c r="F2" s="45" t="s">
        <v>9</v>
      </c>
      <c r="G2" s="43"/>
      <c r="H2" s="43"/>
      <c r="I2" s="43"/>
      <c r="J2" s="43"/>
      <c r="K2" s="44"/>
      <c r="L2" s="8"/>
      <c r="M2" s="1"/>
      <c r="N2" s="1"/>
      <c r="O2" s="1"/>
      <c r="P2" s="1"/>
    </row>
    <row r="3" spans="1:16" ht="49.9" customHeight="1" x14ac:dyDescent="0.3">
      <c r="A3" s="8"/>
      <c r="B3" s="12" t="s">
        <v>0</v>
      </c>
      <c r="C3" s="12" t="s">
        <v>13</v>
      </c>
      <c r="D3" s="12" t="s">
        <v>14</v>
      </c>
      <c r="E3" s="12" t="s">
        <v>15</v>
      </c>
      <c r="F3" s="12" t="s">
        <v>16</v>
      </c>
      <c r="G3" s="12" t="s">
        <v>17</v>
      </c>
      <c r="H3" s="12" t="s">
        <v>18</v>
      </c>
      <c r="I3" s="12" t="s">
        <v>19</v>
      </c>
      <c r="J3" s="12" t="s">
        <v>20</v>
      </c>
      <c r="K3" s="12" t="s">
        <v>21</v>
      </c>
      <c r="L3" s="8"/>
      <c r="M3" s="1"/>
      <c r="N3" s="1"/>
      <c r="O3" s="1"/>
    </row>
    <row r="4" spans="1:16" ht="18" customHeight="1" x14ac:dyDescent="0.3">
      <c r="A4" s="8"/>
      <c r="B4" s="13" t="s">
        <v>1</v>
      </c>
      <c r="C4" s="14">
        <v>22.5</v>
      </c>
      <c r="D4" s="15">
        <v>0.76</v>
      </c>
      <c r="E4" s="16">
        <v>35</v>
      </c>
      <c r="F4" s="14">
        <f>IFERROR(Table1[[#This Row],[TOTAL SOLD]]*Table1[[#This Row],[COST PER ITEM]]*(1+Table1[[#This Row],[MARKUP PERCENTAGE]]),0)</f>
        <v>1386</v>
      </c>
      <c r="G4" s="14">
        <v>6</v>
      </c>
      <c r="H4" s="14">
        <v>4</v>
      </c>
      <c r="I4" s="14">
        <f>IFERROR(Table1[[#This Row],[COST PER ITEM]]*Table1[[#This Row],[MARKUP PERCENTAGE]]+Table1[[#This Row],[SHIPPING CHARGE PER ITEM]]-Table1[[#This Row],[SHIPPING COST PER ITEM]],0)</f>
        <v>19.100000000000001</v>
      </c>
      <c r="J4" s="16">
        <v>2</v>
      </c>
      <c r="K4" s="14">
        <f>IFERROR((Table1[[#This Row],[TOTAL SOLD]]-Table1[[#This Row],[RETURNS]])*Table1[[#This Row],[PROFIT PER ITEM]]+(Table1[[#This Row],[RETURNS]]*Table1[[#This Row],[SHIPPING COST PER ITEM]]),0)</f>
        <v>638.30000000000007</v>
      </c>
      <c r="L4" s="8"/>
      <c r="M4" s="1"/>
      <c r="N4" s="1"/>
      <c r="O4" s="1"/>
    </row>
    <row r="5" spans="1:16" ht="18" customHeight="1" x14ac:dyDescent="0.3">
      <c r="A5" s="8"/>
      <c r="B5" s="17" t="s">
        <v>2</v>
      </c>
      <c r="C5" s="18">
        <v>24.5</v>
      </c>
      <c r="D5" s="19">
        <v>0.45</v>
      </c>
      <c r="E5" s="20">
        <v>52</v>
      </c>
      <c r="F5" s="18">
        <f>IFERROR(Table1[[#This Row],[TOTAL SOLD]]*Table1[[#This Row],[COST PER ITEM]]*(1+Table1[[#This Row],[MARKUP PERCENTAGE]]),0)</f>
        <v>1847.3</v>
      </c>
      <c r="G5" s="18">
        <v>6</v>
      </c>
      <c r="H5" s="18">
        <v>4</v>
      </c>
      <c r="I5" s="18">
        <f>IFERROR(Table1[[#This Row],[COST PER ITEM]]*Table1[[#This Row],[MARKUP PERCENTAGE]]+Table1[[#This Row],[SHIPPING CHARGE PER ITEM]]-Table1[[#This Row],[SHIPPING COST PER ITEM]],0)</f>
        <v>13.024999999999999</v>
      </c>
      <c r="J5" s="20">
        <v>1</v>
      </c>
      <c r="K5" s="18">
        <f>IFERROR((Table1[[#This Row],[TOTAL SOLD]]-Table1[[#This Row],[RETURNS]])*Table1[[#This Row],[PROFIT PER ITEM]]+(Table1[[#This Row],[RETURNS]]*Table1[[#This Row],[SHIPPING COST PER ITEM]]),0)</f>
        <v>668.27499999999998</v>
      </c>
      <c r="L5" s="8"/>
      <c r="M5" s="1"/>
      <c r="N5" s="1"/>
      <c r="O5" s="1"/>
    </row>
    <row r="6" spans="1:16" ht="18" customHeight="1" x14ac:dyDescent="0.3">
      <c r="A6" s="8"/>
      <c r="B6" s="13" t="s">
        <v>3</v>
      </c>
      <c r="C6" s="14">
        <v>32.5</v>
      </c>
      <c r="D6" s="15">
        <v>0.36</v>
      </c>
      <c r="E6" s="16">
        <v>28</v>
      </c>
      <c r="F6" s="14">
        <f>IFERROR(Table1[[#This Row],[TOTAL SOLD]]*Table1[[#This Row],[COST PER ITEM]]*(1+Table1[[#This Row],[MARKUP PERCENTAGE]]),0)</f>
        <v>1237.5999999999999</v>
      </c>
      <c r="G6" s="14">
        <v>6</v>
      </c>
      <c r="H6" s="14">
        <v>4</v>
      </c>
      <c r="I6" s="14">
        <f>IFERROR(Table1[[#This Row],[COST PER ITEM]]*Table1[[#This Row],[MARKUP PERCENTAGE]]+Table1[[#This Row],[SHIPPING CHARGE PER ITEM]]-Table1[[#This Row],[SHIPPING COST PER ITEM]],0)</f>
        <v>13.7</v>
      </c>
      <c r="J6" s="16">
        <v>0</v>
      </c>
      <c r="K6" s="14">
        <f>IFERROR((Table1[[#This Row],[TOTAL SOLD]]-Table1[[#This Row],[RETURNS]])*Table1[[#This Row],[PROFIT PER ITEM]]+(Table1[[#This Row],[RETURNS]]*Table1[[#This Row],[SHIPPING COST PER ITEM]]),0)</f>
        <v>383.59999999999997</v>
      </c>
      <c r="L6" s="8"/>
    </row>
    <row r="7" spans="1:16" ht="18" customHeight="1" x14ac:dyDescent="0.3">
      <c r="A7" s="8"/>
      <c r="B7" s="17" t="s">
        <v>4</v>
      </c>
      <c r="C7" s="18">
        <v>17.5</v>
      </c>
      <c r="D7" s="19">
        <v>0.9</v>
      </c>
      <c r="E7" s="20">
        <v>55</v>
      </c>
      <c r="F7" s="18">
        <f>IFERROR(Table1[[#This Row],[TOTAL SOLD]]*Table1[[#This Row],[COST PER ITEM]]*(1+Table1[[#This Row],[MARKUP PERCENTAGE]]),0)</f>
        <v>1828.75</v>
      </c>
      <c r="G7" s="18">
        <v>6</v>
      </c>
      <c r="H7" s="18">
        <v>4</v>
      </c>
      <c r="I7" s="18">
        <f>IFERROR(Table1[[#This Row],[COST PER ITEM]]*Table1[[#This Row],[MARKUP PERCENTAGE]]+Table1[[#This Row],[SHIPPING CHARGE PER ITEM]]-Table1[[#This Row],[SHIPPING COST PER ITEM]],0)</f>
        <v>17.75</v>
      </c>
      <c r="J7" s="20">
        <v>0</v>
      </c>
      <c r="K7" s="18">
        <f>IFERROR((Table1[[#This Row],[TOTAL SOLD]]-Table1[[#This Row],[RETURNS]])*Table1[[#This Row],[PROFIT PER ITEM]]+(Table1[[#This Row],[RETURNS]]*Table1[[#This Row],[SHIPPING COST PER ITEM]]),0)</f>
        <v>976.25</v>
      </c>
      <c r="L7" s="8"/>
    </row>
    <row r="8" spans="1:16" ht="18" customHeight="1" x14ac:dyDescent="0.3">
      <c r="A8" s="8"/>
      <c r="B8" s="13" t="s">
        <v>5</v>
      </c>
      <c r="C8" s="14">
        <v>14.5</v>
      </c>
      <c r="D8" s="15">
        <v>0.95</v>
      </c>
      <c r="E8" s="16">
        <v>40</v>
      </c>
      <c r="F8" s="14">
        <f>IFERROR(Table1[[#This Row],[TOTAL SOLD]]*Table1[[#This Row],[COST PER ITEM]]*(1+Table1[[#This Row],[MARKUP PERCENTAGE]]),0)</f>
        <v>1131</v>
      </c>
      <c r="G8" s="14">
        <v>6</v>
      </c>
      <c r="H8" s="14">
        <v>4</v>
      </c>
      <c r="I8" s="14">
        <f>IFERROR(Table1[[#This Row],[COST PER ITEM]]*Table1[[#This Row],[MARKUP PERCENTAGE]]+Table1[[#This Row],[SHIPPING CHARGE PER ITEM]]-Table1[[#This Row],[SHIPPING COST PER ITEM]],0)</f>
        <v>15.774999999999999</v>
      </c>
      <c r="J8" s="16">
        <v>0</v>
      </c>
      <c r="K8" s="14">
        <f>IFERROR((Table1[[#This Row],[TOTAL SOLD]]-Table1[[#This Row],[RETURNS]])*Table1[[#This Row],[PROFIT PER ITEM]]+(Table1[[#This Row],[RETURNS]]*Table1[[#This Row],[SHIPPING COST PER ITEM]]),0)</f>
        <v>631</v>
      </c>
      <c r="L8" s="8"/>
    </row>
    <row r="9" spans="1:16" ht="18" customHeight="1" x14ac:dyDescent="0.3">
      <c r="A9" s="8"/>
      <c r="B9" s="17" t="s">
        <v>6</v>
      </c>
      <c r="C9" s="18">
        <v>19</v>
      </c>
      <c r="D9" s="19">
        <v>0.8</v>
      </c>
      <c r="E9" s="20">
        <v>60</v>
      </c>
      <c r="F9" s="18">
        <f>IFERROR(Table1[[#This Row],[TOTAL SOLD]]*Table1[[#This Row],[COST PER ITEM]]*(1+Table1[[#This Row],[MARKUP PERCENTAGE]]),0)</f>
        <v>2052</v>
      </c>
      <c r="G9" s="18">
        <v>6</v>
      </c>
      <c r="H9" s="18">
        <v>4</v>
      </c>
      <c r="I9" s="18">
        <f>IFERROR(Table1[[#This Row],[COST PER ITEM]]*Table1[[#This Row],[MARKUP PERCENTAGE]]+Table1[[#This Row],[SHIPPING CHARGE PER ITEM]]-Table1[[#This Row],[SHIPPING COST PER ITEM]],0)</f>
        <v>17.200000000000003</v>
      </c>
      <c r="J9" s="20">
        <v>1</v>
      </c>
      <c r="K9" s="18">
        <f>IFERROR((Table1[[#This Row],[TOTAL SOLD]]-Table1[[#This Row],[RETURNS]])*Table1[[#This Row],[PROFIT PER ITEM]]+(Table1[[#This Row],[RETURNS]]*Table1[[#This Row],[SHIPPING COST PER ITEM]]),0)</f>
        <v>1018.8000000000002</v>
      </c>
      <c r="L9" s="8"/>
    </row>
    <row r="10" spans="1:16" ht="18" customHeight="1" x14ac:dyDescent="0.3">
      <c r="A10" s="8"/>
      <c r="B10" s="13" t="s">
        <v>7</v>
      </c>
      <c r="C10" s="14">
        <v>49</v>
      </c>
      <c r="D10" s="15">
        <v>0.65</v>
      </c>
      <c r="E10" s="16">
        <v>37</v>
      </c>
      <c r="F10" s="14">
        <f>IFERROR(Table1[[#This Row],[TOTAL SOLD]]*Table1[[#This Row],[COST PER ITEM]]*(1+Table1[[#This Row],[MARKUP PERCENTAGE]]),0)</f>
        <v>2991.45</v>
      </c>
      <c r="G10" s="14">
        <v>6</v>
      </c>
      <c r="H10" s="14">
        <v>4</v>
      </c>
      <c r="I10" s="14">
        <f>IFERROR(Table1[[#This Row],[COST PER ITEM]]*Table1[[#This Row],[MARKUP PERCENTAGE]]+Table1[[#This Row],[SHIPPING CHARGE PER ITEM]]-Table1[[#This Row],[SHIPPING COST PER ITEM]],0)</f>
        <v>33.85</v>
      </c>
      <c r="J10" s="16">
        <v>2</v>
      </c>
      <c r="K10" s="14">
        <f>IFERROR((Table1[[#This Row],[TOTAL SOLD]]-Table1[[#This Row],[RETURNS]])*Table1[[#This Row],[PROFIT PER ITEM]]+(Table1[[#This Row],[RETURNS]]*Table1[[#This Row],[SHIPPING COST PER ITEM]]),0)</f>
        <v>1192.75</v>
      </c>
      <c r="L10" s="8"/>
    </row>
    <row r="11" spans="1:16" ht="18" customHeight="1" x14ac:dyDescent="0.3">
      <c r="A11" s="8"/>
      <c r="B11" s="17" t="s">
        <v>8</v>
      </c>
      <c r="C11" s="18">
        <v>24.5</v>
      </c>
      <c r="D11" s="19">
        <v>0.55000000000000004</v>
      </c>
      <c r="E11" s="20">
        <v>44</v>
      </c>
      <c r="F11" s="18">
        <f>IFERROR(Table1[[#This Row],[TOTAL SOLD]]*Table1[[#This Row],[COST PER ITEM]]*(1+Table1[[#This Row],[MARKUP PERCENTAGE]]),0)</f>
        <v>1670.9</v>
      </c>
      <c r="G11" s="18">
        <v>6</v>
      </c>
      <c r="H11" s="18">
        <v>4</v>
      </c>
      <c r="I11" s="18">
        <f>IFERROR(Table1[[#This Row],[COST PER ITEM]]*Table1[[#This Row],[MARKUP PERCENTAGE]]+Table1[[#This Row],[SHIPPING CHARGE PER ITEM]]-Table1[[#This Row],[SHIPPING COST PER ITEM]],0)</f>
        <v>15.475000000000001</v>
      </c>
      <c r="J11" s="20">
        <v>0</v>
      </c>
      <c r="K11" s="18">
        <f>IFERROR((Table1[[#This Row],[TOTAL SOLD]]-Table1[[#This Row],[RETURNS]])*Table1[[#This Row],[PROFIT PER ITEM]]+(Table1[[#This Row],[RETURNS]]*Table1[[#This Row],[SHIPPING COST PER ITEM]]),0)</f>
        <v>680.90000000000009</v>
      </c>
      <c r="L11" s="8"/>
    </row>
    <row r="12" spans="1:16" ht="7.9" customHeight="1" x14ac:dyDescent="0.3">
      <c r="A12" s="8"/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8"/>
    </row>
    <row r="13" spans="1:16" ht="33" customHeight="1" x14ac:dyDescent="0.3">
      <c r="A13" s="8"/>
      <c r="B13" s="23"/>
      <c r="C13" s="24"/>
      <c r="D13" s="24"/>
      <c r="E13" s="24"/>
      <c r="F13" s="24" t="s">
        <v>10</v>
      </c>
      <c r="G13" s="24"/>
      <c r="H13" s="24"/>
      <c r="I13" s="24"/>
      <c r="J13" s="24"/>
      <c r="K13" s="25"/>
      <c r="L13" s="8"/>
    </row>
    <row r="14" spans="1:16" ht="24" customHeight="1" x14ac:dyDescent="0.3">
      <c r="A14" s="8"/>
      <c r="B14" s="26"/>
      <c r="C14" s="27" t="s">
        <v>1</v>
      </c>
      <c r="D14" s="27" t="s">
        <v>2</v>
      </c>
      <c r="E14" s="27" t="s">
        <v>3</v>
      </c>
      <c r="F14" s="27" t="s">
        <v>4</v>
      </c>
      <c r="G14" s="27" t="s">
        <v>5</v>
      </c>
      <c r="H14" s="27" t="s">
        <v>6</v>
      </c>
      <c r="I14" s="27" t="s">
        <v>7</v>
      </c>
      <c r="J14" s="27" t="s">
        <v>8</v>
      </c>
      <c r="K14" s="27" t="s">
        <v>11</v>
      </c>
      <c r="L14" s="8"/>
    </row>
    <row r="15" spans="1:16" ht="18" customHeight="1" x14ac:dyDescent="0.3">
      <c r="A15" s="8"/>
      <c r="B15" s="28" t="s">
        <v>16</v>
      </c>
      <c r="C15" s="18">
        <f>F4</f>
        <v>1386</v>
      </c>
      <c r="D15" s="18">
        <f>F5</f>
        <v>1847.3</v>
      </c>
      <c r="E15" s="18">
        <f>F6</f>
        <v>1237.5999999999999</v>
      </c>
      <c r="F15" s="18">
        <f>F7</f>
        <v>1828.75</v>
      </c>
      <c r="G15" s="18">
        <f>F8</f>
        <v>1131</v>
      </c>
      <c r="H15" s="18">
        <f>F9</f>
        <v>2052</v>
      </c>
      <c r="I15" s="18">
        <f>F10</f>
        <v>2991.45</v>
      </c>
      <c r="J15" s="18">
        <f>F11</f>
        <v>1670.9</v>
      </c>
      <c r="K15" s="18">
        <f>SUM(C15:J15)</f>
        <v>14144.999999999998</v>
      </c>
      <c r="L15" s="8"/>
    </row>
    <row r="16" spans="1:16" ht="18" customHeight="1" x14ac:dyDescent="0.3">
      <c r="A16" s="8"/>
      <c r="B16" s="28" t="s">
        <v>12</v>
      </c>
      <c r="C16" s="29">
        <f>C15/K15</f>
        <v>9.798515376458114E-2</v>
      </c>
      <c r="D16" s="29">
        <f>D15/K15</f>
        <v>0.13059738423471193</v>
      </c>
      <c r="E16" s="29">
        <f>E15/K15</f>
        <v>8.7493814068575468E-2</v>
      </c>
      <c r="F16" s="29">
        <f>F15/K15</f>
        <v>0.12928596677271123</v>
      </c>
      <c r="G16" s="29">
        <f>G15/K15</f>
        <v>7.9957582184517512E-2</v>
      </c>
      <c r="H16" s="29">
        <f>H15/K15</f>
        <v>0.14506892895015908</v>
      </c>
      <c r="I16" s="29">
        <f>I15/K15</f>
        <v>0.2114846235418876</v>
      </c>
      <c r="J16" s="29">
        <f>J15/K15</f>
        <v>0.11812654648285616</v>
      </c>
      <c r="K16" s="29">
        <f>SUM(C16:J16)</f>
        <v>1.0000000000000002</v>
      </c>
      <c r="L16" s="8"/>
    </row>
    <row r="17" spans="1:16" ht="19.899999999999999" customHeight="1" x14ac:dyDescent="0.3">
      <c r="A17" s="8"/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8"/>
      <c r="M17" s="1"/>
      <c r="N17" s="1"/>
      <c r="O17" s="1"/>
      <c r="P17" s="1"/>
    </row>
    <row r="18" spans="1:16" ht="17.25" x14ac:dyDescent="0.3">
      <c r="A18" s="3"/>
      <c r="B18" s="32" t="s">
        <v>9</v>
      </c>
      <c r="C18" s="33"/>
      <c r="D18" s="33"/>
      <c r="E18" s="33"/>
      <c r="F18" s="33"/>
      <c r="G18" s="33"/>
      <c r="H18" s="33"/>
      <c r="I18" s="33"/>
      <c r="J18" s="33"/>
      <c r="K18" s="33"/>
      <c r="L18" s="3"/>
      <c r="M18" s="3"/>
      <c r="N18" s="3"/>
      <c r="O18" s="3"/>
      <c r="P18" s="3"/>
    </row>
    <row r="19" spans="1:16" ht="17.25" x14ac:dyDescent="0.3">
      <c r="A19" s="3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"/>
      <c r="M19" s="3"/>
      <c r="N19" s="3"/>
      <c r="O19" s="3"/>
      <c r="P19" s="3"/>
    </row>
    <row r="20" spans="1:16" ht="17.25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7.25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7.25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7.25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7.25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7.25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7.25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7.25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7.25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7.25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7.25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7.25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7.25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7.25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7.25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7.25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7.25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7.25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7.25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7.25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7.25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7.25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7.25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7.25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7.25" x14ac:dyDescent="0.3">
      <c r="A44" s="3"/>
      <c r="B44" s="4" t="s">
        <v>10</v>
      </c>
      <c r="C44" s="5"/>
      <c r="D44" s="5"/>
      <c r="E44" s="5"/>
      <c r="F44" s="6" t="s">
        <v>22</v>
      </c>
      <c r="G44" s="7"/>
      <c r="H44" s="7"/>
      <c r="I44" s="7"/>
      <c r="J44" s="7"/>
      <c r="K44" s="7"/>
      <c r="L44" s="3"/>
      <c r="M44" s="3"/>
      <c r="N44" s="3"/>
      <c r="O44" s="3"/>
      <c r="P44" s="3"/>
    </row>
    <row r="45" spans="1:16" ht="17.25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7.25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7.25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7.25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7.25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7.25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7.25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7.25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7.25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7.25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7.25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7.25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7.25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7.25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7.25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7.25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7.25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7.25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7.25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7.25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2:11" s="1" customFormat="1" ht="28.5" x14ac:dyDescent="0.2">
      <c r="B65" s="35"/>
      <c r="C65" s="35"/>
      <c r="D65" s="35"/>
      <c r="E65" s="35"/>
      <c r="F65" s="35"/>
      <c r="G65" s="35"/>
      <c r="H65" s="35"/>
      <c r="I65" s="35"/>
      <c r="J65" s="35"/>
      <c r="K65" s="35"/>
    </row>
    <row r="66" spans="2:11" x14ac:dyDescent="0.25">
      <c r="B66" s="36"/>
      <c r="C66" s="37"/>
      <c r="D66" s="37"/>
      <c r="E66" s="37"/>
      <c r="F66" s="37"/>
      <c r="G66" s="37"/>
      <c r="H66" s="37"/>
      <c r="I66" s="37"/>
      <c r="J66" s="37"/>
      <c r="K66" s="37"/>
    </row>
  </sheetData>
  <mergeCells count="1">
    <mergeCell ref="B65:K65"/>
  </mergeCells>
  <pageMargins left="0.3" right="0.3" top="0.3" bottom="0.3" header="0" footer="0"/>
  <pageSetup scale="58" orientation="portrait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CA9D2-B8AB-6B40-B08F-39568F3AF904}">
  <sheetPr>
    <tabColor theme="3"/>
    <pageSetUpPr fitToPage="1"/>
  </sheetPr>
  <dimension ref="A1:P65"/>
  <sheetViews>
    <sheetView showGridLines="0" tabSelected="1" zoomScaleNormal="100" workbookViewId="0">
      <selection activeCell="T3" sqref="T3"/>
    </sheetView>
  </sheetViews>
  <sheetFormatPr defaultColWidth="11.25" defaultRowHeight="15.75" x14ac:dyDescent="0.25"/>
  <cols>
    <col min="1" max="1" width="3.25" customWidth="1"/>
    <col min="2" max="2" width="25.25" style="2" customWidth="1"/>
    <col min="3" max="11" width="14.25" customWidth="1"/>
    <col min="12" max="12" width="3.25" customWidth="1"/>
  </cols>
  <sheetData>
    <row r="1" spans="1:16" ht="84.75" customHeight="1" x14ac:dyDescent="0.3">
      <c r="A1" s="8"/>
      <c r="C1" s="10" t="s">
        <v>23</v>
      </c>
      <c r="D1" s="11"/>
      <c r="E1" s="11"/>
      <c r="F1" s="11"/>
      <c r="G1" s="46" t="s">
        <v>25</v>
      </c>
      <c r="H1" s="11"/>
      <c r="I1" s="11"/>
      <c r="J1" s="11"/>
      <c r="K1" s="11"/>
      <c r="L1" s="8"/>
      <c r="M1" s="1"/>
      <c r="N1" s="1"/>
      <c r="O1" s="1"/>
      <c r="P1" s="1"/>
    </row>
    <row r="2" spans="1:16" ht="31.9" customHeight="1" x14ac:dyDescent="0.3">
      <c r="A2" s="8"/>
      <c r="B2" s="42"/>
      <c r="C2" s="43"/>
      <c r="D2" s="43"/>
      <c r="E2" s="43"/>
      <c r="F2" s="43" t="s">
        <v>9</v>
      </c>
      <c r="G2" s="43"/>
      <c r="H2" s="43"/>
      <c r="I2" s="43"/>
      <c r="J2" s="43"/>
      <c r="K2" s="44"/>
      <c r="L2" s="8"/>
      <c r="M2" s="1"/>
      <c r="N2" s="1"/>
      <c r="O2" s="1"/>
      <c r="P2" s="1"/>
    </row>
    <row r="3" spans="1:16" ht="49.9" customHeight="1" x14ac:dyDescent="0.3">
      <c r="A3" s="8"/>
      <c r="B3" s="12" t="s">
        <v>0</v>
      </c>
      <c r="C3" s="12" t="s">
        <v>13</v>
      </c>
      <c r="D3" s="12" t="s">
        <v>14</v>
      </c>
      <c r="E3" s="12" t="s">
        <v>15</v>
      </c>
      <c r="F3" s="12" t="s">
        <v>16</v>
      </c>
      <c r="G3" s="12" t="s">
        <v>17</v>
      </c>
      <c r="H3" s="12" t="s">
        <v>18</v>
      </c>
      <c r="I3" s="12" t="s">
        <v>19</v>
      </c>
      <c r="J3" s="12" t="s">
        <v>20</v>
      </c>
      <c r="K3" s="12" t="s">
        <v>21</v>
      </c>
      <c r="L3" s="8"/>
      <c r="M3" s="1"/>
      <c r="N3" s="1"/>
      <c r="O3" s="1"/>
    </row>
    <row r="4" spans="1:16" ht="18" customHeight="1" x14ac:dyDescent="0.3">
      <c r="A4" s="8"/>
      <c r="B4" s="13" t="s">
        <v>1</v>
      </c>
      <c r="C4" s="14"/>
      <c r="D4" s="15"/>
      <c r="E4" s="16"/>
      <c r="F4" s="14">
        <f>IFERROR(Table13[[#This Row],[TOTAL SOLD]]*Table13[[#This Row],[COST PER ITEM]]*(1+Table13[[#This Row],[MARKUP PERCENTAGE]]),0)</f>
        <v>0</v>
      </c>
      <c r="G4" s="14"/>
      <c r="H4" s="14"/>
      <c r="I4" s="14">
        <f>IFERROR(Table13[[#This Row],[COST PER ITEM]]*Table13[[#This Row],[MARKUP PERCENTAGE]]+Table13[[#This Row],[SHIPPING CHARGE PER ITEM]]-Table13[[#This Row],[SHIPPING COST PER ITEM]],0)</f>
        <v>0</v>
      </c>
      <c r="J4" s="16"/>
      <c r="K4" s="14">
        <f>IFERROR((Table13[[#This Row],[TOTAL SOLD]]-Table13[[#This Row],[RETURNS]])*Table13[[#This Row],[PROFIT PER ITEM]]+(Table13[[#This Row],[RETURNS]]*Table13[[#This Row],[SHIPPING COST PER ITEM]]),0)</f>
        <v>0</v>
      </c>
      <c r="L4" s="8"/>
      <c r="M4" s="1"/>
      <c r="N4" s="1"/>
      <c r="O4" s="1"/>
    </row>
    <row r="5" spans="1:16" ht="18" customHeight="1" x14ac:dyDescent="0.3">
      <c r="A5" s="8"/>
      <c r="B5" s="17" t="s">
        <v>2</v>
      </c>
      <c r="C5" s="18"/>
      <c r="D5" s="19"/>
      <c r="E5" s="20"/>
      <c r="F5" s="18">
        <f>IFERROR(Table13[[#This Row],[TOTAL SOLD]]*Table13[[#This Row],[COST PER ITEM]]*(1+Table13[[#This Row],[MARKUP PERCENTAGE]]),0)</f>
        <v>0</v>
      </c>
      <c r="G5" s="18"/>
      <c r="H5" s="18"/>
      <c r="I5" s="18">
        <f>IFERROR(Table13[[#This Row],[COST PER ITEM]]*Table13[[#This Row],[MARKUP PERCENTAGE]]+Table13[[#This Row],[SHIPPING CHARGE PER ITEM]]-Table13[[#This Row],[SHIPPING COST PER ITEM]],0)</f>
        <v>0</v>
      </c>
      <c r="J5" s="20"/>
      <c r="K5" s="18">
        <f>IFERROR((Table13[[#This Row],[TOTAL SOLD]]-Table13[[#This Row],[RETURNS]])*Table13[[#This Row],[PROFIT PER ITEM]]+(Table13[[#This Row],[RETURNS]]*Table13[[#This Row],[SHIPPING COST PER ITEM]]),0)</f>
        <v>0</v>
      </c>
      <c r="L5" s="8"/>
      <c r="M5" s="1"/>
      <c r="N5" s="1"/>
      <c r="O5" s="1"/>
    </row>
    <row r="6" spans="1:16" ht="18" customHeight="1" x14ac:dyDescent="0.3">
      <c r="A6" s="8"/>
      <c r="B6" s="13" t="s">
        <v>3</v>
      </c>
      <c r="C6" s="14"/>
      <c r="D6" s="15"/>
      <c r="E6" s="16"/>
      <c r="F6" s="14">
        <f>IFERROR(Table13[[#This Row],[TOTAL SOLD]]*Table13[[#This Row],[COST PER ITEM]]*(1+Table13[[#This Row],[MARKUP PERCENTAGE]]),0)</f>
        <v>0</v>
      </c>
      <c r="G6" s="14"/>
      <c r="H6" s="14"/>
      <c r="I6" s="14">
        <f>IFERROR(Table13[[#This Row],[COST PER ITEM]]*Table13[[#This Row],[MARKUP PERCENTAGE]]+Table13[[#This Row],[SHIPPING CHARGE PER ITEM]]-Table13[[#This Row],[SHIPPING COST PER ITEM]],0)</f>
        <v>0</v>
      </c>
      <c r="J6" s="16"/>
      <c r="K6" s="14">
        <f>IFERROR((Table13[[#This Row],[TOTAL SOLD]]-Table13[[#This Row],[RETURNS]])*Table13[[#This Row],[PROFIT PER ITEM]]+(Table13[[#This Row],[RETURNS]]*Table13[[#This Row],[SHIPPING COST PER ITEM]]),0)</f>
        <v>0</v>
      </c>
      <c r="L6" s="8"/>
    </row>
    <row r="7" spans="1:16" ht="18" customHeight="1" x14ac:dyDescent="0.3">
      <c r="A7" s="8"/>
      <c r="B7" s="17" t="s">
        <v>4</v>
      </c>
      <c r="C7" s="18"/>
      <c r="D7" s="19"/>
      <c r="E7" s="20"/>
      <c r="F7" s="18">
        <f>IFERROR(Table13[[#This Row],[TOTAL SOLD]]*Table13[[#This Row],[COST PER ITEM]]*(1+Table13[[#This Row],[MARKUP PERCENTAGE]]),0)</f>
        <v>0</v>
      </c>
      <c r="G7" s="18"/>
      <c r="H7" s="18"/>
      <c r="I7" s="18">
        <f>IFERROR(Table13[[#This Row],[COST PER ITEM]]*Table13[[#This Row],[MARKUP PERCENTAGE]]+Table13[[#This Row],[SHIPPING CHARGE PER ITEM]]-Table13[[#This Row],[SHIPPING COST PER ITEM]],0)</f>
        <v>0</v>
      </c>
      <c r="J7" s="20"/>
      <c r="K7" s="18">
        <f>IFERROR((Table13[[#This Row],[TOTAL SOLD]]-Table13[[#This Row],[RETURNS]])*Table13[[#This Row],[PROFIT PER ITEM]]+(Table13[[#This Row],[RETURNS]]*Table13[[#This Row],[SHIPPING COST PER ITEM]]),0)</f>
        <v>0</v>
      </c>
      <c r="L7" s="8"/>
    </row>
    <row r="8" spans="1:16" ht="18" customHeight="1" x14ac:dyDescent="0.3">
      <c r="A8" s="8"/>
      <c r="B8" s="13" t="s">
        <v>5</v>
      </c>
      <c r="C8" s="14"/>
      <c r="D8" s="15"/>
      <c r="E8" s="16"/>
      <c r="F8" s="14">
        <f>IFERROR(Table13[[#This Row],[TOTAL SOLD]]*Table13[[#This Row],[COST PER ITEM]]*(1+Table13[[#This Row],[MARKUP PERCENTAGE]]),0)</f>
        <v>0</v>
      </c>
      <c r="G8" s="14"/>
      <c r="H8" s="14"/>
      <c r="I8" s="14">
        <f>IFERROR(Table13[[#This Row],[COST PER ITEM]]*Table13[[#This Row],[MARKUP PERCENTAGE]]+Table13[[#This Row],[SHIPPING CHARGE PER ITEM]]-Table13[[#This Row],[SHIPPING COST PER ITEM]],0)</f>
        <v>0</v>
      </c>
      <c r="J8" s="16"/>
      <c r="K8" s="14">
        <f>IFERROR((Table13[[#This Row],[TOTAL SOLD]]-Table13[[#This Row],[RETURNS]])*Table13[[#This Row],[PROFIT PER ITEM]]+(Table13[[#This Row],[RETURNS]]*Table13[[#This Row],[SHIPPING COST PER ITEM]]),0)</f>
        <v>0</v>
      </c>
      <c r="L8" s="8"/>
    </row>
    <row r="9" spans="1:16" ht="18" customHeight="1" x14ac:dyDescent="0.3">
      <c r="A9" s="8"/>
      <c r="B9" s="17" t="s">
        <v>6</v>
      </c>
      <c r="C9" s="18"/>
      <c r="D9" s="19"/>
      <c r="E9" s="20"/>
      <c r="F9" s="18">
        <f>IFERROR(Table13[[#This Row],[TOTAL SOLD]]*Table13[[#This Row],[COST PER ITEM]]*(1+Table13[[#This Row],[MARKUP PERCENTAGE]]),0)</f>
        <v>0</v>
      </c>
      <c r="G9" s="18"/>
      <c r="H9" s="18"/>
      <c r="I9" s="18">
        <f>IFERROR(Table13[[#This Row],[COST PER ITEM]]*Table13[[#This Row],[MARKUP PERCENTAGE]]+Table13[[#This Row],[SHIPPING CHARGE PER ITEM]]-Table13[[#This Row],[SHIPPING COST PER ITEM]],0)</f>
        <v>0</v>
      </c>
      <c r="J9" s="20"/>
      <c r="K9" s="18">
        <f>IFERROR((Table13[[#This Row],[TOTAL SOLD]]-Table13[[#This Row],[RETURNS]])*Table13[[#This Row],[PROFIT PER ITEM]]+(Table13[[#This Row],[RETURNS]]*Table13[[#This Row],[SHIPPING COST PER ITEM]]),0)</f>
        <v>0</v>
      </c>
      <c r="L9" s="8"/>
    </row>
    <row r="10" spans="1:16" ht="18" customHeight="1" x14ac:dyDescent="0.3">
      <c r="A10" s="8"/>
      <c r="B10" s="13" t="s">
        <v>7</v>
      </c>
      <c r="C10" s="14"/>
      <c r="D10" s="15"/>
      <c r="E10" s="16"/>
      <c r="F10" s="14">
        <f>IFERROR(Table13[[#This Row],[TOTAL SOLD]]*Table13[[#This Row],[COST PER ITEM]]*(1+Table13[[#This Row],[MARKUP PERCENTAGE]]),0)</f>
        <v>0</v>
      </c>
      <c r="G10" s="14"/>
      <c r="H10" s="14"/>
      <c r="I10" s="14">
        <f>IFERROR(Table13[[#This Row],[COST PER ITEM]]*Table13[[#This Row],[MARKUP PERCENTAGE]]+Table13[[#This Row],[SHIPPING CHARGE PER ITEM]]-Table13[[#This Row],[SHIPPING COST PER ITEM]],0)</f>
        <v>0</v>
      </c>
      <c r="J10" s="16"/>
      <c r="K10" s="14">
        <f>IFERROR((Table13[[#This Row],[TOTAL SOLD]]-Table13[[#This Row],[RETURNS]])*Table13[[#This Row],[PROFIT PER ITEM]]+(Table13[[#This Row],[RETURNS]]*Table13[[#This Row],[SHIPPING COST PER ITEM]]),0)</f>
        <v>0</v>
      </c>
      <c r="L10" s="8"/>
    </row>
    <row r="11" spans="1:16" ht="18" customHeight="1" x14ac:dyDescent="0.3">
      <c r="A11" s="8"/>
      <c r="B11" s="17" t="s">
        <v>8</v>
      </c>
      <c r="C11" s="18"/>
      <c r="D11" s="19"/>
      <c r="E11" s="20"/>
      <c r="F11" s="18">
        <f>IFERROR(Table13[[#This Row],[TOTAL SOLD]]*Table13[[#This Row],[COST PER ITEM]]*(1+Table13[[#This Row],[MARKUP PERCENTAGE]]),0)</f>
        <v>0</v>
      </c>
      <c r="G11" s="18"/>
      <c r="H11" s="18"/>
      <c r="I11" s="18">
        <f>IFERROR(Table13[[#This Row],[COST PER ITEM]]*Table13[[#This Row],[MARKUP PERCENTAGE]]+Table13[[#This Row],[SHIPPING CHARGE PER ITEM]]-Table13[[#This Row],[SHIPPING COST PER ITEM]],0)</f>
        <v>0</v>
      </c>
      <c r="J11" s="20"/>
      <c r="K11" s="18">
        <f>IFERROR((Table13[[#This Row],[TOTAL SOLD]]-Table13[[#This Row],[RETURNS]])*Table13[[#This Row],[PROFIT PER ITEM]]+(Table13[[#This Row],[RETURNS]]*Table13[[#This Row],[SHIPPING COST PER ITEM]]),0)</f>
        <v>0</v>
      </c>
      <c r="L11" s="8"/>
    </row>
    <row r="12" spans="1:16" ht="7.9" customHeight="1" x14ac:dyDescent="0.3">
      <c r="A12" s="8"/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8"/>
    </row>
    <row r="13" spans="1:16" ht="33" customHeight="1" x14ac:dyDescent="0.3">
      <c r="A13" s="8"/>
      <c r="B13" s="23"/>
      <c r="C13" s="24"/>
      <c r="D13" s="24"/>
      <c r="E13" s="24"/>
      <c r="F13" s="24" t="s">
        <v>10</v>
      </c>
      <c r="G13" s="24"/>
      <c r="H13" s="24"/>
      <c r="I13" s="24"/>
      <c r="J13" s="24"/>
      <c r="K13" s="25"/>
      <c r="L13" s="8"/>
    </row>
    <row r="14" spans="1:16" ht="24" customHeight="1" x14ac:dyDescent="0.3">
      <c r="A14" s="8"/>
      <c r="B14" s="26"/>
      <c r="C14" s="27" t="s">
        <v>1</v>
      </c>
      <c r="D14" s="27" t="s">
        <v>2</v>
      </c>
      <c r="E14" s="27" t="s">
        <v>3</v>
      </c>
      <c r="F14" s="27" t="s">
        <v>4</v>
      </c>
      <c r="G14" s="27" t="s">
        <v>5</v>
      </c>
      <c r="H14" s="27" t="s">
        <v>6</v>
      </c>
      <c r="I14" s="27" t="s">
        <v>7</v>
      </c>
      <c r="J14" s="27" t="s">
        <v>8</v>
      </c>
      <c r="K14" s="27" t="s">
        <v>11</v>
      </c>
      <c r="L14" s="8"/>
    </row>
    <row r="15" spans="1:16" ht="18" customHeight="1" x14ac:dyDescent="0.3">
      <c r="A15" s="8"/>
      <c r="B15" s="28" t="s">
        <v>16</v>
      </c>
      <c r="C15" s="18">
        <f>F4</f>
        <v>0</v>
      </c>
      <c r="D15" s="18">
        <f>F5</f>
        <v>0</v>
      </c>
      <c r="E15" s="18">
        <f>F6</f>
        <v>0</v>
      </c>
      <c r="F15" s="18">
        <f>F7</f>
        <v>0</v>
      </c>
      <c r="G15" s="18">
        <f>F8</f>
        <v>0</v>
      </c>
      <c r="H15" s="18">
        <f>F9</f>
        <v>0</v>
      </c>
      <c r="I15" s="18">
        <f>F10</f>
        <v>0</v>
      </c>
      <c r="J15" s="18">
        <f>F11</f>
        <v>0</v>
      </c>
      <c r="K15" s="18">
        <f>SUM(C15:J15)</f>
        <v>0</v>
      </c>
      <c r="L15" s="8"/>
    </row>
    <row r="16" spans="1:16" ht="18" customHeight="1" x14ac:dyDescent="0.3">
      <c r="A16" s="8"/>
      <c r="B16" s="28" t="s">
        <v>12</v>
      </c>
      <c r="C16" s="29" t="e">
        <f>C15/K15</f>
        <v>#DIV/0!</v>
      </c>
      <c r="D16" s="29" t="e">
        <f>D15/K15</f>
        <v>#DIV/0!</v>
      </c>
      <c r="E16" s="29" t="e">
        <f>E15/K15</f>
        <v>#DIV/0!</v>
      </c>
      <c r="F16" s="29" t="e">
        <f>F15/K15</f>
        <v>#DIV/0!</v>
      </c>
      <c r="G16" s="29" t="e">
        <f>G15/K15</f>
        <v>#DIV/0!</v>
      </c>
      <c r="H16" s="29" t="e">
        <f>H15/K15</f>
        <v>#DIV/0!</v>
      </c>
      <c r="I16" s="29" t="e">
        <f>I15/K15</f>
        <v>#DIV/0!</v>
      </c>
      <c r="J16" s="29" t="e">
        <f>J15/K15</f>
        <v>#DIV/0!</v>
      </c>
      <c r="K16" s="29" t="e">
        <f>SUM(C16:J16)</f>
        <v>#DIV/0!</v>
      </c>
      <c r="L16" s="8"/>
    </row>
    <row r="17" spans="1:16" ht="19.899999999999999" customHeight="1" x14ac:dyDescent="0.3">
      <c r="A17" s="8"/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8"/>
      <c r="M17" s="1"/>
      <c r="N17" s="1"/>
      <c r="O17" s="1"/>
      <c r="P17" s="1"/>
    </row>
    <row r="18" spans="1:16" ht="17.25" x14ac:dyDescent="0.3">
      <c r="A18" s="3"/>
      <c r="B18" s="32" t="s">
        <v>9</v>
      </c>
      <c r="C18" s="33"/>
      <c r="D18" s="33"/>
      <c r="E18" s="33"/>
      <c r="F18" s="33"/>
      <c r="G18" s="33"/>
      <c r="H18" s="33"/>
      <c r="I18" s="33"/>
      <c r="J18" s="33"/>
      <c r="K18" s="33"/>
      <c r="L18" s="3"/>
      <c r="M18" s="3"/>
      <c r="N18" s="3"/>
      <c r="O18" s="3"/>
      <c r="P18" s="3"/>
    </row>
    <row r="19" spans="1:16" ht="17.25" x14ac:dyDescent="0.3">
      <c r="A19" s="3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"/>
      <c r="M19" s="3"/>
      <c r="N19" s="3"/>
      <c r="O19" s="3"/>
      <c r="P19" s="3"/>
    </row>
    <row r="20" spans="1:16" ht="17.25" x14ac:dyDescent="0.3">
      <c r="A20" s="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"/>
      <c r="M20" s="3"/>
      <c r="N20" s="3"/>
      <c r="O20" s="3"/>
      <c r="P20" s="3"/>
    </row>
    <row r="21" spans="1:16" ht="17.25" x14ac:dyDescent="0.3">
      <c r="A21" s="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"/>
      <c r="M21" s="3"/>
      <c r="N21" s="3"/>
      <c r="O21" s="3"/>
      <c r="P21" s="3"/>
    </row>
    <row r="22" spans="1:16" ht="17.25" x14ac:dyDescent="0.3">
      <c r="A22" s="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"/>
      <c r="M22" s="3"/>
      <c r="N22" s="3"/>
      <c r="O22" s="3"/>
      <c r="P22" s="3"/>
    </row>
    <row r="23" spans="1:16" ht="17.25" x14ac:dyDescent="0.3">
      <c r="A23" s="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"/>
      <c r="M23" s="3"/>
      <c r="N23" s="3"/>
      <c r="O23" s="3"/>
      <c r="P23" s="3"/>
    </row>
    <row r="24" spans="1:16" ht="17.25" x14ac:dyDescent="0.3">
      <c r="A24" s="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"/>
      <c r="M24" s="3"/>
      <c r="N24" s="3"/>
      <c r="O24" s="3"/>
      <c r="P24" s="3"/>
    </row>
    <row r="25" spans="1:16" ht="17.25" x14ac:dyDescent="0.3">
      <c r="A25" s="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"/>
      <c r="M25" s="3"/>
      <c r="N25" s="3"/>
      <c r="O25" s="3"/>
      <c r="P25" s="3"/>
    </row>
    <row r="26" spans="1:16" ht="17.25" x14ac:dyDescent="0.3">
      <c r="A26" s="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"/>
      <c r="M26" s="3"/>
      <c r="N26" s="3"/>
      <c r="O26" s="3"/>
      <c r="P26" s="3"/>
    </row>
    <row r="27" spans="1:16" ht="17.25" x14ac:dyDescent="0.3">
      <c r="A27" s="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"/>
      <c r="M27" s="3"/>
      <c r="N27" s="3"/>
      <c r="O27" s="3"/>
      <c r="P27" s="3"/>
    </row>
    <row r="28" spans="1:16" ht="17.25" x14ac:dyDescent="0.3">
      <c r="A28" s="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"/>
      <c r="M28" s="3"/>
      <c r="N28" s="3"/>
      <c r="O28" s="3"/>
      <c r="P28" s="3"/>
    </row>
    <row r="29" spans="1:16" ht="17.25" x14ac:dyDescent="0.3">
      <c r="A29" s="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"/>
      <c r="M29" s="3"/>
      <c r="N29" s="3"/>
      <c r="O29" s="3"/>
      <c r="P29" s="3"/>
    </row>
    <row r="30" spans="1:16" ht="17.25" x14ac:dyDescent="0.3">
      <c r="A30" s="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"/>
      <c r="M30" s="3"/>
      <c r="N30" s="3"/>
      <c r="O30" s="3"/>
      <c r="P30" s="3"/>
    </row>
    <row r="31" spans="1:16" ht="17.25" x14ac:dyDescent="0.3">
      <c r="A31" s="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"/>
      <c r="M31" s="3"/>
      <c r="N31" s="3"/>
      <c r="O31" s="3"/>
      <c r="P31" s="3"/>
    </row>
    <row r="32" spans="1:16" ht="17.25" x14ac:dyDescent="0.3">
      <c r="A32" s="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"/>
      <c r="M32" s="3"/>
      <c r="N32" s="3"/>
      <c r="O32" s="3"/>
      <c r="P32" s="3"/>
    </row>
    <row r="33" spans="1:16" ht="17.25" x14ac:dyDescent="0.3">
      <c r="A33" s="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"/>
      <c r="M33" s="3"/>
      <c r="N33" s="3"/>
      <c r="O33" s="3"/>
      <c r="P33" s="3"/>
    </row>
    <row r="34" spans="1:16" ht="17.25" x14ac:dyDescent="0.3">
      <c r="A34" s="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"/>
      <c r="M34" s="3"/>
      <c r="N34" s="3"/>
      <c r="O34" s="3"/>
      <c r="P34" s="3"/>
    </row>
    <row r="35" spans="1:16" ht="17.25" x14ac:dyDescent="0.3">
      <c r="A35" s="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"/>
      <c r="M35" s="3"/>
      <c r="N35" s="3"/>
      <c r="O35" s="3"/>
      <c r="P35" s="3"/>
    </row>
    <row r="36" spans="1:16" ht="17.25" x14ac:dyDescent="0.3">
      <c r="A36" s="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"/>
      <c r="M36" s="3"/>
      <c r="N36" s="3"/>
      <c r="O36" s="3"/>
      <c r="P36" s="3"/>
    </row>
    <row r="37" spans="1:16" ht="17.25" x14ac:dyDescent="0.3">
      <c r="A37" s="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"/>
      <c r="M37" s="3"/>
      <c r="N37" s="3"/>
      <c r="O37" s="3"/>
      <c r="P37" s="3"/>
    </row>
    <row r="38" spans="1:16" ht="17.25" x14ac:dyDescent="0.3">
      <c r="A38" s="3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"/>
      <c r="M38" s="3"/>
      <c r="N38" s="3"/>
      <c r="O38" s="3"/>
      <c r="P38" s="3"/>
    </row>
    <row r="39" spans="1:16" ht="17.25" x14ac:dyDescent="0.3">
      <c r="A39" s="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"/>
      <c r="M39" s="3"/>
      <c r="N39" s="3"/>
      <c r="O39" s="3"/>
      <c r="P39" s="3"/>
    </row>
    <row r="40" spans="1:16" ht="17.25" x14ac:dyDescent="0.3">
      <c r="A40" s="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"/>
      <c r="M40" s="3"/>
      <c r="N40" s="3"/>
      <c r="O40" s="3"/>
      <c r="P40" s="3"/>
    </row>
    <row r="41" spans="1:16" ht="17.25" x14ac:dyDescent="0.3">
      <c r="A41" s="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"/>
      <c r="M41" s="3"/>
      <c r="N41" s="3"/>
      <c r="O41" s="3"/>
      <c r="P41" s="3"/>
    </row>
    <row r="42" spans="1:16" ht="17.25" x14ac:dyDescent="0.3">
      <c r="A42" s="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"/>
      <c r="M42" s="3"/>
      <c r="N42" s="3"/>
      <c r="O42" s="3"/>
      <c r="P42" s="3"/>
    </row>
    <row r="43" spans="1:16" ht="17.25" x14ac:dyDescent="0.3">
      <c r="A43" s="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"/>
      <c r="M43" s="3"/>
      <c r="N43" s="3"/>
      <c r="O43" s="3"/>
      <c r="P43" s="3"/>
    </row>
    <row r="44" spans="1:16" ht="17.25" x14ac:dyDescent="0.3">
      <c r="A44" s="3"/>
      <c r="B44" s="38" t="s">
        <v>10</v>
      </c>
      <c r="C44" s="39"/>
      <c r="D44" s="39"/>
      <c r="E44" s="39"/>
      <c r="F44" s="40" t="s">
        <v>22</v>
      </c>
      <c r="G44" s="41"/>
      <c r="H44" s="41"/>
      <c r="I44" s="41"/>
      <c r="J44" s="41"/>
      <c r="K44" s="41"/>
      <c r="L44" s="3"/>
      <c r="M44" s="3"/>
      <c r="N44" s="3"/>
      <c r="O44" s="3"/>
      <c r="P44" s="3"/>
    </row>
    <row r="45" spans="1:16" ht="17.25" x14ac:dyDescent="0.3">
      <c r="A45" s="3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"/>
      <c r="M45" s="3"/>
      <c r="N45" s="3"/>
      <c r="O45" s="3"/>
      <c r="P45" s="3"/>
    </row>
    <row r="46" spans="1:16" ht="17.25" x14ac:dyDescent="0.3">
      <c r="A46" s="3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"/>
      <c r="M46" s="3"/>
      <c r="N46" s="3"/>
      <c r="O46" s="3"/>
      <c r="P46" s="3"/>
    </row>
    <row r="47" spans="1:16" ht="17.25" x14ac:dyDescent="0.3">
      <c r="A47" s="3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"/>
      <c r="M47" s="3"/>
      <c r="N47" s="3"/>
      <c r="O47" s="3"/>
      <c r="P47" s="3"/>
    </row>
    <row r="48" spans="1:16" ht="17.25" x14ac:dyDescent="0.3">
      <c r="A48" s="3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"/>
      <c r="M48" s="3"/>
      <c r="N48" s="3"/>
      <c r="O48" s="3"/>
      <c r="P48" s="3"/>
    </row>
    <row r="49" spans="1:16" ht="17.25" x14ac:dyDescent="0.3">
      <c r="A49" s="3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"/>
      <c r="M49" s="3"/>
      <c r="N49" s="3"/>
      <c r="O49" s="3"/>
      <c r="P49" s="3"/>
    </row>
    <row r="50" spans="1:16" ht="17.25" x14ac:dyDescent="0.3">
      <c r="A50" s="3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"/>
      <c r="M50" s="3"/>
      <c r="N50" s="3"/>
      <c r="O50" s="3"/>
      <c r="P50" s="3"/>
    </row>
    <row r="51" spans="1:16" ht="17.25" x14ac:dyDescent="0.3">
      <c r="A51" s="3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"/>
      <c r="M51" s="3"/>
      <c r="N51" s="3"/>
      <c r="O51" s="3"/>
      <c r="P51" s="3"/>
    </row>
    <row r="52" spans="1:16" ht="17.25" x14ac:dyDescent="0.3">
      <c r="A52" s="3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"/>
      <c r="M52" s="3"/>
      <c r="N52" s="3"/>
      <c r="O52" s="3"/>
      <c r="P52" s="3"/>
    </row>
    <row r="53" spans="1:16" ht="17.25" x14ac:dyDescent="0.3">
      <c r="A53" s="3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"/>
      <c r="M53" s="3"/>
      <c r="N53" s="3"/>
      <c r="O53" s="3"/>
      <c r="P53" s="3"/>
    </row>
    <row r="54" spans="1:16" ht="17.25" x14ac:dyDescent="0.3">
      <c r="A54" s="3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"/>
      <c r="M54" s="3"/>
      <c r="N54" s="3"/>
      <c r="O54" s="3"/>
      <c r="P54" s="3"/>
    </row>
    <row r="55" spans="1:16" ht="17.25" x14ac:dyDescent="0.3">
      <c r="A55" s="3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"/>
      <c r="M55" s="3"/>
      <c r="N55" s="3"/>
      <c r="O55" s="3"/>
      <c r="P55" s="3"/>
    </row>
    <row r="56" spans="1:16" ht="17.25" x14ac:dyDescent="0.3">
      <c r="A56" s="3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"/>
      <c r="M56" s="3"/>
      <c r="N56" s="3"/>
      <c r="O56" s="3"/>
      <c r="P56" s="3"/>
    </row>
    <row r="57" spans="1:16" ht="17.25" x14ac:dyDescent="0.3">
      <c r="A57" s="3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"/>
      <c r="M57" s="3"/>
      <c r="N57" s="3"/>
      <c r="O57" s="3"/>
      <c r="P57" s="3"/>
    </row>
    <row r="58" spans="1:16" ht="17.25" x14ac:dyDescent="0.3">
      <c r="A58" s="3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"/>
      <c r="M58" s="3"/>
      <c r="N58" s="3"/>
      <c r="O58" s="3"/>
      <c r="P58" s="3"/>
    </row>
    <row r="59" spans="1:16" ht="17.25" x14ac:dyDescent="0.3">
      <c r="A59" s="3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"/>
      <c r="M59" s="3"/>
      <c r="N59" s="3"/>
      <c r="O59" s="3"/>
      <c r="P59" s="3"/>
    </row>
    <row r="60" spans="1:16" ht="17.25" x14ac:dyDescent="0.3">
      <c r="A60" s="3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"/>
      <c r="M60" s="3"/>
      <c r="N60" s="3"/>
      <c r="O60" s="3"/>
      <c r="P60" s="3"/>
    </row>
    <row r="61" spans="1:16" ht="17.25" x14ac:dyDescent="0.3">
      <c r="A61" s="3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"/>
      <c r="M61" s="3"/>
      <c r="N61" s="3"/>
      <c r="O61" s="3"/>
      <c r="P61" s="3"/>
    </row>
    <row r="62" spans="1:16" ht="17.25" x14ac:dyDescent="0.3">
      <c r="A62" s="3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"/>
      <c r="M62" s="3"/>
      <c r="N62" s="3"/>
      <c r="O62" s="3"/>
      <c r="P62" s="3"/>
    </row>
    <row r="63" spans="1:16" ht="17.25" x14ac:dyDescent="0.3">
      <c r="A63" s="3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"/>
      <c r="M63" s="3"/>
      <c r="N63" s="3"/>
      <c r="O63" s="3"/>
      <c r="P63" s="3"/>
    </row>
    <row r="64" spans="1:16" ht="17.25" x14ac:dyDescent="0.3">
      <c r="A64" s="3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"/>
      <c r="M64" s="3"/>
      <c r="N64" s="3"/>
      <c r="O64" s="3"/>
      <c r="P64" s="3"/>
    </row>
    <row r="65" s="1" customFormat="1" ht="49.9" customHeight="1" x14ac:dyDescent="0.2"/>
  </sheetData>
  <hyperlinks>
    <hyperlink ref="G1" r:id="rId1" xr:uid="{5DCA8D5F-F1EF-4950-84A7-FDEE7291B4C2}"/>
  </hyperlinks>
  <pageMargins left="0.3" right="0.3" top="0.3" bottom="0.3" header="0" footer="0"/>
  <pageSetup scale="58" orientation="portrait" horizontalDpi="0" verticalDpi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Product Sales Example</vt:lpstr>
      <vt:lpstr>Product Sales Tracker BLANK</vt:lpstr>
      <vt:lpstr>'Product Sales Example'!Print_Area</vt:lpstr>
      <vt:lpstr>'Product Sales Tracker BLANK'!Print_Area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 Co</dc:creator>
  <cp:lastModifiedBy>Kallum</cp:lastModifiedBy>
  <dcterms:created xsi:type="dcterms:W3CDTF">2016-03-21T16:06:55Z</dcterms:created>
  <dcterms:modified xsi:type="dcterms:W3CDTF">2020-12-31T04:04:40Z</dcterms:modified>
</cp:coreProperties>
</file>